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is\Desktop\"/>
    </mc:Choice>
  </mc:AlternateContent>
  <xr:revisionPtr revIDLastSave="0" documentId="8_{14882740-A3FC-492A-9FBD-B7F7ED1C8DFE}" xr6:coauthVersionLast="47" xr6:coauthVersionMax="47" xr10:uidLastSave="{00000000-0000-0000-0000-000000000000}"/>
  <bookViews>
    <workbookView xWindow="804" yWindow="1500" windowWidth="18660" windowHeight="10836" xr2:uid="{9EE9FD99-2FB5-47FA-B076-D10E4E9B9A3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1" i="1" l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H72" i="1"/>
  <c r="G27" i="1" s="1"/>
  <c r="J72" i="1"/>
  <c r="I27" i="1" s="1"/>
  <c r="E72" i="1"/>
  <c r="D27" i="1" s="1"/>
  <c r="H71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32" i="1"/>
  <c r="H8" i="1" l="1"/>
  <c r="K72" i="1"/>
  <c r="H10" i="1" s="1"/>
  <c r="K27" i="1" l="1"/>
</calcChain>
</file>

<file path=xl/sharedStrings.xml><?xml version="1.0" encoding="utf-8"?>
<sst xmlns="http://schemas.openxmlformats.org/spreadsheetml/2006/main" count="93" uniqueCount="89">
  <si>
    <t>クラス名</t>
    <rPh sb="3" eb="4">
      <t>ナ</t>
    </rPh>
    <phoneticPr fontId="1"/>
  </si>
  <si>
    <t>組手Ｎｏ</t>
    <rPh sb="0" eb="2">
      <t>クミテ</t>
    </rPh>
    <phoneticPr fontId="1"/>
  </si>
  <si>
    <t>型Ｎｏ</t>
    <rPh sb="0" eb="1">
      <t>カタ</t>
    </rPh>
    <phoneticPr fontId="1"/>
  </si>
  <si>
    <t>出場料</t>
    <rPh sb="0" eb="2">
      <t>シュツジョウ</t>
    </rPh>
    <rPh sb="2" eb="3">
      <t>リョウ</t>
    </rPh>
    <phoneticPr fontId="1"/>
  </si>
  <si>
    <t>うち型</t>
    <rPh sb="2" eb="3">
      <t>かた</t>
    </rPh>
    <phoneticPr fontId="6" type="Hiragana"/>
  </si>
  <si>
    <t>出場料計</t>
    <rPh sb="0" eb="2">
      <t>しゅつじょう</t>
    </rPh>
    <rPh sb="2" eb="3">
      <t>りょう</t>
    </rPh>
    <rPh sb="3" eb="4">
      <t>けい</t>
    </rPh>
    <phoneticPr fontId="6" type="Hiragana"/>
  </si>
  <si>
    <t>計</t>
    <rPh sb="0" eb="1">
      <t>けい</t>
    </rPh>
    <phoneticPr fontId="6" type="Hiragana"/>
  </si>
  <si>
    <t>例</t>
    <rPh sb="0" eb="1">
      <t>れい</t>
    </rPh>
    <phoneticPr fontId="6" type="Hiragana"/>
  </si>
  <si>
    <t>型　Ｎｏ</t>
    <rPh sb="0" eb="1">
      <t>カタ</t>
    </rPh>
    <phoneticPr fontId="1"/>
  </si>
  <si>
    <t>主催者　　使用欄</t>
    <rPh sb="5" eb="7">
      <t>しよう</t>
    </rPh>
    <rPh sb="7" eb="8">
      <t>らん</t>
    </rPh>
    <phoneticPr fontId="7" type="Hiragana"/>
  </si>
  <si>
    <t>出 場 申 し 込 み 取 り ま と め 表</t>
    <phoneticPr fontId="7" type="Hiragana"/>
  </si>
  <si>
    <t>住所</t>
    <rPh sb="0" eb="2">
      <t>じゅうしょ</t>
    </rPh>
    <phoneticPr fontId="7" type="Hiragana"/>
  </si>
  <si>
    <t>携帯番号</t>
    <rPh sb="0" eb="4">
      <t>けいたいばんごう</t>
    </rPh>
    <phoneticPr fontId="7" type="Hiragana"/>
  </si>
  <si>
    <t>印</t>
    <rPh sb="0" eb="1">
      <t>いん</t>
    </rPh>
    <phoneticPr fontId="7" type="Hiragana"/>
  </si>
  <si>
    <r>
      <t>下記の通り、</t>
    </r>
    <r>
      <rPr>
        <b/>
        <sz val="11"/>
        <color theme="1"/>
        <rFont val="游ゴシック"/>
        <family val="3"/>
        <charset val="128"/>
        <scheme val="minor"/>
      </rPr>
      <t>合計</t>
    </r>
    <rPh sb="0" eb="2">
      <t>かき</t>
    </rPh>
    <rPh sb="3" eb="4">
      <t>とお</t>
    </rPh>
    <rPh sb="6" eb="8">
      <t>ごうけい</t>
    </rPh>
    <phoneticPr fontId="7" type="Hiragana"/>
  </si>
  <si>
    <r>
      <rPr>
        <b/>
        <sz val="11"/>
        <color theme="1"/>
        <rFont val="游ゴシック"/>
        <family val="3"/>
        <charset val="128"/>
        <scheme val="minor"/>
      </rPr>
      <t>円</t>
    </r>
    <r>
      <rPr>
        <sz val="11"/>
        <color theme="1"/>
        <rFont val="游ゴシック"/>
        <family val="2"/>
        <charset val="128"/>
        <scheme val="minor"/>
      </rPr>
      <t>　を納付します。</t>
    </r>
    <rPh sb="0" eb="1">
      <t>えん</t>
    </rPh>
    <rPh sb="3" eb="5">
      <t>のうふ</t>
    </rPh>
    <phoneticPr fontId="7" type="Hiragana"/>
  </si>
  <si>
    <r>
      <t>出場料の、</t>
    </r>
    <r>
      <rPr>
        <b/>
        <sz val="11"/>
        <color theme="1"/>
        <rFont val="游ゴシック"/>
        <family val="3"/>
        <charset val="128"/>
        <scheme val="minor"/>
      </rPr>
      <t>合計</t>
    </r>
    <rPh sb="0" eb="2">
      <t>しゅつじょう</t>
    </rPh>
    <rPh sb="2" eb="3">
      <t>りょう</t>
    </rPh>
    <rPh sb="5" eb="7">
      <t>ごうけい</t>
    </rPh>
    <phoneticPr fontId="7" type="Hiragana"/>
  </si>
  <si>
    <t>－</t>
    <phoneticPr fontId="7" type="Hiragana"/>
  </si>
  <si>
    <t>申込書に記入漏れや誤りがないことを確認し、下記の記述内容に間違いありません</t>
  </si>
  <si>
    <t>所属団体（流派）　　　　　　　　　支部名　　　　　　　　　　　道場名</t>
    <phoneticPr fontId="7" type="Hiragana"/>
  </si>
  <si>
    <t>　〒　　　　　－</t>
    <phoneticPr fontId="7" type="Hiragana"/>
  </si>
  <si>
    <t>　　　道場責任者名</t>
    <rPh sb="3" eb="8">
      <t>どうじょうせきにんしゃ</t>
    </rPh>
    <rPh sb="8" eb="9">
      <t>めい</t>
    </rPh>
    <phoneticPr fontId="7" type="Hiragana"/>
  </si>
  <si>
    <t>出場料</t>
    <rPh sb="0" eb="3">
      <t>しゅつじょうりょう</t>
    </rPh>
    <phoneticPr fontId="7" type="Hiragana"/>
  </si>
  <si>
    <t xml:space="preserve"> 第21回極真空手オープントーナメント 宮崎県空手道選手権大会</t>
    <phoneticPr fontId="7" type="Hiragana"/>
  </si>
  <si>
    <t>　令和　　年　　月　　日</t>
    <phoneticPr fontId="7" type="Hiragana"/>
  </si>
  <si>
    <t>※参加者が１名の場合でも、この取りまとめ表に記入して提出してください。</t>
    <phoneticPr fontId="7" type="Hiragana"/>
  </si>
  <si>
    <t>幼年の部</t>
    <rPh sb="0" eb="2">
      <t>ヨウネン</t>
    </rPh>
    <rPh sb="3" eb="4">
      <t>ブ</t>
    </rPh>
    <phoneticPr fontId="1"/>
  </si>
  <si>
    <t>チャレンジクラス　　　　小学1年生</t>
    <rPh sb="12" eb="14">
      <t>ショウガク</t>
    </rPh>
    <rPh sb="15" eb="16">
      <t>ネン</t>
    </rPh>
    <rPh sb="16" eb="17">
      <t>セイ</t>
    </rPh>
    <phoneticPr fontId="1"/>
  </si>
  <si>
    <t>チャレンジクラス　　　　小学2年生</t>
    <rPh sb="12" eb="14">
      <t>ショウガク</t>
    </rPh>
    <rPh sb="15" eb="16">
      <t>ネン</t>
    </rPh>
    <rPh sb="16" eb="17">
      <t>セイ</t>
    </rPh>
    <phoneticPr fontId="1"/>
  </si>
  <si>
    <t>チャレンジクラス　　　　小学3年生</t>
    <rPh sb="12" eb="14">
      <t>ショウガク</t>
    </rPh>
    <rPh sb="15" eb="16">
      <t>ネン</t>
    </rPh>
    <rPh sb="16" eb="17">
      <t>セイ</t>
    </rPh>
    <phoneticPr fontId="1"/>
  </si>
  <si>
    <t>チャレンジクラス　　　　小学4年生</t>
    <rPh sb="12" eb="14">
      <t>ショウガク</t>
    </rPh>
    <rPh sb="15" eb="16">
      <t>ネン</t>
    </rPh>
    <rPh sb="16" eb="17">
      <t>セイ</t>
    </rPh>
    <phoneticPr fontId="1"/>
  </si>
  <si>
    <t>チャレンジクラス　　　　小学5年生</t>
    <rPh sb="12" eb="14">
      <t>ショウガク</t>
    </rPh>
    <rPh sb="15" eb="16">
      <t>ネン</t>
    </rPh>
    <rPh sb="16" eb="17">
      <t>セイ</t>
    </rPh>
    <phoneticPr fontId="1"/>
  </si>
  <si>
    <t>チャレンジクラス　　　　小学6年生</t>
    <rPh sb="12" eb="14">
      <t>ショウガク</t>
    </rPh>
    <rPh sb="15" eb="16">
      <t>ネン</t>
    </rPh>
    <rPh sb="16" eb="17">
      <t>セイ</t>
    </rPh>
    <phoneticPr fontId="1"/>
  </si>
  <si>
    <t>小学生女子　　　　　　1年生</t>
    <rPh sb="0" eb="3">
      <t>ショウガクセイ</t>
    </rPh>
    <rPh sb="3" eb="5">
      <t>ジョシ</t>
    </rPh>
    <rPh sb="12" eb="13">
      <t>ネン</t>
    </rPh>
    <rPh sb="13" eb="14">
      <t>セイ</t>
    </rPh>
    <phoneticPr fontId="1"/>
  </si>
  <si>
    <t>小学生女子　　　　　　2年生</t>
    <rPh sb="0" eb="3">
      <t>ショウガクセイ</t>
    </rPh>
    <rPh sb="3" eb="5">
      <t>ジョシ</t>
    </rPh>
    <rPh sb="12" eb="13">
      <t>ネン</t>
    </rPh>
    <rPh sb="13" eb="14">
      <t>セイ</t>
    </rPh>
    <phoneticPr fontId="1"/>
  </si>
  <si>
    <t>小学生女子　　　　　　3年生</t>
    <rPh sb="0" eb="3">
      <t>ショウガクセイ</t>
    </rPh>
    <rPh sb="3" eb="5">
      <t>ジョシ</t>
    </rPh>
    <rPh sb="12" eb="13">
      <t>ネン</t>
    </rPh>
    <rPh sb="13" eb="14">
      <t>セイ</t>
    </rPh>
    <phoneticPr fontId="1"/>
  </si>
  <si>
    <t>小学生女子　　　　　　4年生</t>
    <rPh sb="0" eb="3">
      <t>ショウガクセイ</t>
    </rPh>
    <rPh sb="3" eb="5">
      <t>ジョシ</t>
    </rPh>
    <rPh sb="12" eb="13">
      <t>ネン</t>
    </rPh>
    <rPh sb="13" eb="14">
      <t>セイ</t>
    </rPh>
    <phoneticPr fontId="1"/>
  </si>
  <si>
    <t>小学生女子　　　　　　5年生</t>
    <rPh sb="0" eb="3">
      <t>ショウガクセイ</t>
    </rPh>
    <rPh sb="3" eb="5">
      <t>ジョシ</t>
    </rPh>
    <rPh sb="12" eb="13">
      <t>ネン</t>
    </rPh>
    <rPh sb="13" eb="14">
      <t>セイ</t>
    </rPh>
    <phoneticPr fontId="1"/>
  </si>
  <si>
    <t>小学生女子　　　　　　6年生</t>
    <rPh sb="0" eb="3">
      <t>ショウガクセイ</t>
    </rPh>
    <rPh sb="3" eb="5">
      <t>ジョシ</t>
    </rPh>
    <rPh sb="12" eb="13">
      <t>ネン</t>
    </rPh>
    <rPh sb="13" eb="14">
      <t>セイ</t>
    </rPh>
    <phoneticPr fontId="1"/>
  </si>
  <si>
    <t>小学生男子　　　　　　1年生　軽量級</t>
    <rPh sb="0" eb="3">
      <t>ショウガクセイ</t>
    </rPh>
    <rPh sb="3" eb="5">
      <t>ダンシ</t>
    </rPh>
    <rPh sb="12" eb="13">
      <t>ネン</t>
    </rPh>
    <rPh sb="13" eb="14">
      <t>セイ</t>
    </rPh>
    <rPh sb="15" eb="18">
      <t>ケイリョウキュウ</t>
    </rPh>
    <phoneticPr fontId="1"/>
  </si>
  <si>
    <t>小学生男子　　　　　　1年生　重量級</t>
    <rPh sb="0" eb="3">
      <t>ショウガクセイ</t>
    </rPh>
    <rPh sb="3" eb="5">
      <t>ダンシ</t>
    </rPh>
    <rPh sb="12" eb="13">
      <t>ネン</t>
    </rPh>
    <rPh sb="13" eb="14">
      <t>セイ</t>
    </rPh>
    <rPh sb="15" eb="17">
      <t>ジュウリョウ</t>
    </rPh>
    <rPh sb="17" eb="18">
      <t>キュウ</t>
    </rPh>
    <phoneticPr fontId="1"/>
  </si>
  <si>
    <t>小学生男子　　　　　　2年生　重量級</t>
    <rPh sb="0" eb="3">
      <t>ショウガクセイ</t>
    </rPh>
    <rPh sb="3" eb="5">
      <t>ダンシ</t>
    </rPh>
    <rPh sb="12" eb="13">
      <t>ネン</t>
    </rPh>
    <rPh sb="13" eb="14">
      <t>セイ</t>
    </rPh>
    <rPh sb="15" eb="17">
      <t>ジュウリョウ</t>
    </rPh>
    <rPh sb="17" eb="18">
      <t>キュウ</t>
    </rPh>
    <phoneticPr fontId="1"/>
  </si>
  <si>
    <t>小学生男子　　　　　　2年生　軽量級</t>
    <rPh sb="0" eb="3">
      <t>ショウガクセイ</t>
    </rPh>
    <rPh sb="3" eb="5">
      <t>ダンシ</t>
    </rPh>
    <rPh sb="12" eb="13">
      <t>ネン</t>
    </rPh>
    <rPh sb="13" eb="14">
      <t>セイ</t>
    </rPh>
    <rPh sb="15" eb="17">
      <t>ケイリョウ</t>
    </rPh>
    <rPh sb="17" eb="18">
      <t>キュウ</t>
    </rPh>
    <phoneticPr fontId="1"/>
  </si>
  <si>
    <t>小学生男子　　　　　　3年生　軽量級</t>
    <rPh sb="0" eb="3">
      <t>ショウガクセイ</t>
    </rPh>
    <rPh sb="3" eb="5">
      <t>ダンシ</t>
    </rPh>
    <rPh sb="12" eb="13">
      <t>ネン</t>
    </rPh>
    <rPh sb="13" eb="14">
      <t>セイ</t>
    </rPh>
    <rPh sb="15" eb="17">
      <t>ケイリョウ</t>
    </rPh>
    <rPh sb="17" eb="18">
      <t>キュウ</t>
    </rPh>
    <phoneticPr fontId="1"/>
  </si>
  <si>
    <t>小学生男子　　　　　　3年生　重量級</t>
    <rPh sb="0" eb="3">
      <t>ショウガクセイ</t>
    </rPh>
    <rPh sb="3" eb="5">
      <t>ダンシ</t>
    </rPh>
    <rPh sb="12" eb="13">
      <t>ネン</t>
    </rPh>
    <rPh sb="13" eb="14">
      <t>セイ</t>
    </rPh>
    <rPh sb="15" eb="17">
      <t>ジュウリョウ</t>
    </rPh>
    <rPh sb="17" eb="18">
      <t>キュウ</t>
    </rPh>
    <phoneticPr fontId="1"/>
  </si>
  <si>
    <t>小学生男子　　　　　　4年生　軽量級</t>
    <rPh sb="0" eb="3">
      <t>ショウガクセイ</t>
    </rPh>
    <rPh sb="3" eb="5">
      <t>ダンシ</t>
    </rPh>
    <rPh sb="12" eb="13">
      <t>ネン</t>
    </rPh>
    <rPh sb="13" eb="14">
      <t>セイ</t>
    </rPh>
    <rPh sb="15" eb="17">
      <t>ケイリョウ</t>
    </rPh>
    <rPh sb="17" eb="18">
      <t>キュウ</t>
    </rPh>
    <phoneticPr fontId="1"/>
  </si>
  <si>
    <t>小学生男子　　　　　　4年生　重量級</t>
    <rPh sb="0" eb="3">
      <t>ショウガクセイ</t>
    </rPh>
    <rPh sb="3" eb="5">
      <t>ダンシ</t>
    </rPh>
    <rPh sb="12" eb="13">
      <t>ネン</t>
    </rPh>
    <rPh sb="13" eb="14">
      <t>セイ</t>
    </rPh>
    <rPh sb="15" eb="17">
      <t>ジュウリョウ</t>
    </rPh>
    <rPh sb="17" eb="18">
      <t>キュウ</t>
    </rPh>
    <phoneticPr fontId="1"/>
  </si>
  <si>
    <t>小学生男子　　　　　　5年生　軽量級</t>
    <rPh sb="0" eb="3">
      <t>ショウガクセイ</t>
    </rPh>
    <rPh sb="3" eb="5">
      <t>ダンシ</t>
    </rPh>
    <rPh sb="12" eb="13">
      <t>ネン</t>
    </rPh>
    <rPh sb="13" eb="14">
      <t>セイ</t>
    </rPh>
    <rPh sb="15" eb="17">
      <t>ケイリョウ</t>
    </rPh>
    <rPh sb="17" eb="18">
      <t>キュウ</t>
    </rPh>
    <phoneticPr fontId="1"/>
  </si>
  <si>
    <t>小学生男子　　　　　　5年生　重量級</t>
    <rPh sb="0" eb="3">
      <t>ショウガクセイ</t>
    </rPh>
    <rPh sb="3" eb="5">
      <t>ダンシ</t>
    </rPh>
    <rPh sb="12" eb="13">
      <t>ネン</t>
    </rPh>
    <rPh sb="13" eb="14">
      <t>セイ</t>
    </rPh>
    <rPh sb="15" eb="17">
      <t>ジュウリョウ</t>
    </rPh>
    <rPh sb="17" eb="18">
      <t>キュウ</t>
    </rPh>
    <phoneticPr fontId="1"/>
  </si>
  <si>
    <t>小学生男子　　　　　　6年生　軽量級</t>
    <rPh sb="0" eb="3">
      <t>ショウガクセイ</t>
    </rPh>
    <rPh sb="3" eb="5">
      <t>ダンシ</t>
    </rPh>
    <rPh sb="12" eb="13">
      <t>ネン</t>
    </rPh>
    <rPh sb="13" eb="14">
      <t>セイ</t>
    </rPh>
    <rPh sb="15" eb="17">
      <t>ケイリョウ</t>
    </rPh>
    <rPh sb="17" eb="18">
      <t>キュウ</t>
    </rPh>
    <phoneticPr fontId="1"/>
  </si>
  <si>
    <t>小学生男子　　　　　　6年生　重量級</t>
    <rPh sb="0" eb="3">
      <t>ショウガクセイ</t>
    </rPh>
    <rPh sb="3" eb="5">
      <t>ダンシ</t>
    </rPh>
    <rPh sb="12" eb="13">
      <t>ネン</t>
    </rPh>
    <rPh sb="13" eb="14">
      <t>セイ</t>
    </rPh>
    <rPh sb="15" eb="17">
      <t>ジュウリョウ</t>
    </rPh>
    <rPh sb="17" eb="18">
      <t>キュウ</t>
    </rPh>
    <phoneticPr fontId="1"/>
  </si>
  <si>
    <t>幼年の部　　　　　　　　重量級</t>
    <rPh sb="0" eb="2">
      <t>ヨウネン</t>
    </rPh>
    <rPh sb="3" eb="4">
      <t>ブ</t>
    </rPh>
    <rPh sb="12" eb="15">
      <t>ジュウリョウキュウ</t>
    </rPh>
    <phoneticPr fontId="1"/>
  </si>
  <si>
    <t>幼年の部　　　　　　　　軽量級</t>
    <rPh sb="0" eb="2">
      <t>ヨウネン</t>
    </rPh>
    <rPh sb="3" eb="4">
      <t>ブ</t>
    </rPh>
    <rPh sb="12" eb="14">
      <t>ケイリョウ</t>
    </rPh>
    <rPh sb="14" eb="15">
      <t>キュウ</t>
    </rPh>
    <phoneticPr fontId="1"/>
  </si>
  <si>
    <t>チャレンジクラス　　　小学1年生</t>
    <rPh sb="11" eb="13">
      <t>ショウガク</t>
    </rPh>
    <rPh sb="14" eb="15">
      <t>ネン</t>
    </rPh>
    <rPh sb="15" eb="16">
      <t>セイ</t>
    </rPh>
    <phoneticPr fontId="1"/>
  </si>
  <si>
    <t>小学の部　1・2年 初級</t>
    <rPh sb="0" eb="2">
      <t>ショウガク</t>
    </rPh>
    <rPh sb="3" eb="4">
      <t>ブ</t>
    </rPh>
    <rPh sb="8" eb="9">
      <t>ネン</t>
    </rPh>
    <rPh sb="10" eb="12">
      <t>ショキュウ</t>
    </rPh>
    <phoneticPr fontId="1"/>
  </si>
  <si>
    <t>小学の部　1・2年 上級</t>
    <rPh sb="0" eb="2">
      <t>ショウガク</t>
    </rPh>
    <rPh sb="3" eb="4">
      <t>ブ</t>
    </rPh>
    <rPh sb="8" eb="9">
      <t>ネン</t>
    </rPh>
    <rPh sb="10" eb="12">
      <t>ジョウキュウ</t>
    </rPh>
    <phoneticPr fontId="1"/>
  </si>
  <si>
    <t>小学の部　3・4年 初級</t>
    <rPh sb="0" eb="2">
      <t>ショウガク</t>
    </rPh>
    <rPh sb="3" eb="4">
      <t>ブ</t>
    </rPh>
    <rPh sb="8" eb="9">
      <t>ネン</t>
    </rPh>
    <rPh sb="10" eb="12">
      <t>ショキュウ</t>
    </rPh>
    <phoneticPr fontId="1"/>
  </si>
  <si>
    <t>小学の部　3・4年 上級</t>
    <rPh sb="0" eb="2">
      <t>ショウガク</t>
    </rPh>
    <rPh sb="3" eb="4">
      <t>ブ</t>
    </rPh>
    <rPh sb="8" eb="9">
      <t>ネン</t>
    </rPh>
    <rPh sb="10" eb="12">
      <t>ジョウキュウ</t>
    </rPh>
    <phoneticPr fontId="1"/>
  </si>
  <si>
    <t>小学の部　5・6年 初級</t>
    <rPh sb="0" eb="2">
      <t>ショウガク</t>
    </rPh>
    <rPh sb="3" eb="4">
      <t>ブ</t>
    </rPh>
    <rPh sb="8" eb="9">
      <t>ネン</t>
    </rPh>
    <rPh sb="10" eb="12">
      <t>ショキュウ</t>
    </rPh>
    <phoneticPr fontId="1"/>
  </si>
  <si>
    <t>小学の部　5・6年 上級</t>
    <rPh sb="0" eb="2">
      <t>ショウガク</t>
    </rPh>
    <rPh sb="3" eb="4">
      <t>ブ</t>
    </rPh>
    <rPh sb="8" eb="9">
      <t>ネン</t>
    </rPh>
    <rPh sb="10" eb="12">
      <t>ジョウキュウ</t>
    </rPh>
    <phoneticPr fontId="1"/>
  </si>
  <si>
    <t>中学生の部</t>
    <phoneticPr fontId="1"/>
  </si>
  <si>
    <t>一般の部　　　　 　上級</t>
    <rPh sb="0" eb="2">
      <t>イッパン</t>
    </rPh>
    <rPh sb="3" eb="4">
      <t>ブ</t>
    </rPh>
    <rPh sb="10" eb="12">
      <t>ジョウキュウ</t>
    </rPh>
    <phoneticPr fontId="1"/>
  </si>
  <si>
    <t>一般の部　　　　 　初級</t>
    <rPh sb="0" eb="2">
      <t>イッパン</t>
    </rPh>
    <rPh sb="3" eb="4">
      <t>ブ</t>
    </rPh>
    <rPh sb="10" eb="12">
      <t>ショキュウ</t>
    </rPh>
    <phoneticPr fontId="1"/>
  </si>
  <si>
    <t>中学1年生男子　　　　　重量級</t>
    <rPh sb="0" eb="2">
      <t>チュウガク</t>
    </rPh>
    <rPh sb="3" eb="5">
      <t>ネンセイ</t>
    </rPh>
    <rPh sb="5" eb="7">
      <t>ダンシ</t>
    </rPh>
    <rPh sb="12" eb="14">
      <t>ジュウリョウ</t>
    </rPh>
    <rPh sb="14" eb="15">
      <t>キュウ</t>
    </rPh>
    <phoneticPr fontId="1"/>
  </si>
  <si>
    <t>中学1年生男子　　　　　軽量級</t>
    <rPh sb="0" eb="2">
      <t>チュウガク</t>
    </rPh>
    <rPh sb="3" eb="5">
      <t>ネンセイ</t>
    </rPh>
    <rPh sb="5" eb="7">
      <t>ダンシ</t>
    </rPh>
    <rPh sb="12" eb="14">
      <t>ケイリョウ</t>
    </rPh>
    <rPh sb="14" eb="15">
      <t>キュウ</t>
    </rPh>
    <phoneticPr fontId="1"/>
  </si>
  <si>
    <t>出場者数</t>
    <phoneticPr fontId="7" type="Hiragana"/>
  </si>
  <si>
    <t>うち組手</t>
  </si>
  <si>
    <r>
      <t>※各支部または道場にて取りまとめの上、</t>
    </r>
    <r>
      <rPr>
        <b/>
        <sz val="8"/>
        <color theme="1"/>
        <rFont val="游ゴシック"/>
        <family val="3"/>
        <charset val="128"/>
        <scheme val="minor"/>
      </rPr>
      <t>申込期限（令和6年1月26日　金曜）まで</t>
    </r>
    <r>
      <rPr>
        <sz val="8"/>
        <color theme="1"/>
        <rFont val="游ゴシック"/>
        <family val="2"/>
        <charset val="128"/>
        <scheme val="minor"/>
      </rPr>
      <t>に参加料を添えて提出してください。</t>
    </r>
    <rPh sb="34" eb="35">
      <t>きん</t>
    </rPh>
    <phoneticPr fontId="7" type="Hiragana"/>
  </si>
  <si>
    <r>
      <rPr>
        <b/>
        <sz val="11"/>
        <color theme="1"/>
        <rFont val="游ゴシック"/>
        <family val="3"/>
        <charset val="128"/>
        <scheme val="minor"/>
      </rPr>
      <t>人</t>
    </r>
    <r>
      <rPr>
        <sz val="11"/>
        <color theme="1"/>
        <rFont val="游ゴシック"/>
        <family val="2"/>
        <charset val="128"/>
        <scheme val="minor"/>
      </rPr>
      <t>　出場させ</t>
    </r>
    <phoneticPr fontId="7" type="Hiragana"/>
  </si>
  <si>
    <t>組手出場　　　　　クラス名</t>
    <rPh sb="0" eb="2">
      <t>クミテ</t>
    </rPh>
    <rPh sb="2" eb="4">
      <t>シュツジョウ</t>
    </rPh>
    <rPh sb="12" eb="13">
      <t>ナ</t>
    </rPh>
    <phoneticPr fontId="1"/>
  </si>
  <si>
    <t xml:space="preserve"> 型出場　　　　　　クラス名</t>
    <rPh sb="1" eb="2">
      <t>カタ</t>
    </rPh>
    <rPh sb="2" eb="4">
      <t>シュツジョウ</t>
    </rPh>
    <rPh sb="13" eb="14">
      <t>ナ</t>
    </rPh>
    <phoneticPr fontId="1"/>
  </si>
  <si>
    <t>小学の部　1・2年 初級</t>
    <rPh sb="0" eb="2">
      <t>ショウガク</t>
    </rPh>
    <rPh sb="3" eb="4">
      <t>ブ</t>
    </rPh>
    <rPh sb="8" eb="9">
      <t>ネン</t>
    </rPh>
    <rPh sb="10" eb="12">
      <t>ショキュウネンショキュウ</t>
    </rPh>
    <phoneticPr fontId="1"/>
  </si>
  <si>
    <t>名前</t>
    <rPh sb="0" eb="2">
      <t>かな</t>
    </rPh>
    <phoneticPr fontId="7" type="Hiragana"/>
  </si>
  <si>
    <t>高校男子の部　　　　　軽量級</t>
    <rPh sb="0" eb="2">
      <t>コウコウ</t>
    </rPh>
    <rPh sb="2" eb="4">
      <t>ダンシ</t>
    </rPh>
    <rPh sb="5" eb="6">
      <t>ブ</t>
    </rPh>
    <rPh sb="11" eb="13">
      <t>ケイリョウ</t>
    </rPh>
    <rPh sb="13" eb="14">
      <t>キュウ</t>
    </rPh>
    <phoneticPr fontId="1"/>
  </si>
  <si>
    <t>高校男子の部　　　　　重量級</t>
    <rPh sb="0" eb="2">
      <t>コウコウ</t>
    </rPh>
    <rPh sb="2" eb="4">
      <t>ダンシ</t>
    </rPh>
    <rPh sb="5" eb="6">
      <t>ブ</t>
    </rPh>
    <rPh sb="11" eb="14">
      <t>ジュウリョウキュウ</t>
    </rPh>
    <rPh sb="13" eb="14">
      <t>キュウ</t>
    </rPh>
    <phoneticPr fontId="1"/>
  </si>
  <si>
    <t>高校女子の部　　　　　軽量級</t>
    <rPh sb="0" eb="2">
      <t>コウコウ</t>
    </rPh>
    <rPh sb="2" eb="4">
      <t>ジョシ</t>
    </rPh>
    <rPh sb="5" eb="6">
      <t>ブ</t>
    </rPh>
    <rPh sb="11" eb="13">
      <t>ケイリョウ</t>
    </rPh>
    <rPh sb="13" eb="14">
      <t>キュウ</t>
    </rPh>
    <phoneticPr fontId="1"/>
  </si>
  <si>
    <t>高校女子の部　　　　　重量級</t>
    <rPh sb="0" eb="2">
      <t>コウコウ</t>
    </rPh>
    <rPh sb="2" eb="4">
      <t>ジョシ</t>
    </rPh>
    <rPh sb="5" eb="6">
      <t>ブ</t>
    </rPh>
    <rPh sb="11" eb="14">
      <t>ジュウリョウキュウ</t>
    </rPh>
    <rPh sb="13" eb="14">
      <t>キュウ</t>
    </rPh>
    <phoneticPr fontId="1"/>
  </si>
  <si>
    <t>中学2・3年生男子　　　　　軽量級</t>
    <rPh sb="0" eb="2">
      <t>チュウガク</t>
    </rPh>
    <rPh sb="5" eb="7">
      <t>ネンセイ</t>
    </rPh>
    <rPh sb="7" eb="9">
      <t>ダンシ</t>
    </rPh>
    <rPh sb="14" eb="16">
      <t>ケイリョウ</t>
    </rPh>
    <rPh sb="16" eb="17">
      <t>キュウ</t>
    </rPh>
    <phoneticPr fontId="1"/>
  </si>
  <si>
    <t>中学2・3年生男子　　　　　重量級</t>
    <rPh sb="0" eb="2">
      <t>チュウガク</t>
    </rPh>
    <rPh sb="5" eb="7">
      <t>ネンセイ</t>
    </rPh>
    <rPh sb="7" eb="9">
      <t>ダンシ</t>
    </rPh>
    <rPh sb="14" eb="16">
      <t>ジュウリョウ</t>
    </rPh>
    <rPh sb="16" eb="17">
      <t>キュウ</t>
    </rPh>
    <phoneticPr fontId="1"/>
  </si>
  <si>
    <t>壮年男子の部</t>
    <rPh sb="0" eb="2">
      <t>そうねん</t>
    </rPh>
    <rPh sb="2" eb="4">
      <t>だんし</t>
    </rPh>
    <rPh sb="5" eb="6">
      <t>ぶ</t>
    </rPh>
    <phoneticPr fontId="7" type="Hiragana"/>
  </si>
  <si>
    <t>一般女子の部　　　　　軽量級</t>
    <rPh sb="0" eb="2">
      <t>イッパン</t>
    </rPh>
    <rPh sb="2" eb="4">
      <t>ジョシ</t>
    </rPh>
    <rPh sb="5" eb="6">
      <t>ブ</t>
    </rPh>
    <rPh sb="11" eb="13">
      <t>ケイリョウ</t>
    </rPh>
    <rPh sb="13" eb="14">
      <t>キュウ</t>
    </rPh>
    <phoneticPr fontId="1"/>
  </si>
  <si>
    <t>一般女子の部　　　　　重量級</t>
    <rPh sb="0" eb="2">
      <t>イッパン</t>
    </rPh>
    <rPh sb="2" eb="4">
      <t>ジョシ</t>
    </rPh>
    <rPh sb="5" eb="6">
      <t>ブ</t>
    </rPh>
    <rPh sb="11" eb="14">
      <t>ジュウリョウキュウ</t>
    </rPh>
    <rPh sb="13" eb="14">
      <t>キュウ</t>
    </rPh>
    <phoneticPr fontId="1"/>
  </si>
  <si>
    <t>一般男子の部　　　　　軽量級</t>
    <rPh sb="0" eb="2">
      <t>イッパン</t>
    </rPh>
    <rPh sb="2" eb="4">
      <t>ダンシ</t>
    </rPh>
    <rPh sb="5" eb="6">
      <t>ブ</t>
    </rPh>
    <rPh sb="11" eb="13">
      <t>ケイリョウ</t>
    </rPh>
    <rPh sb="13" eb="14">
      <t>キュウ</t>
    </rPh>
    <phoneticPr fontId="1"/>
  </si>
  <si>
    <t>一般男子の部　　　　　重量級</t>
    <rPh sb="0" eb="2">
      <t>イッパン</t>
    </rPh>
    <rPh sb="2" eb="4">
      <t>ダンシ</t>
    </rPh>
    <rPh sb="5" eb="6">
      <t>ブ</t>
    </rPh>
    <rPh sb="11" eb="14">
      <t>ジュウリョウキュウ</t>
    </rPh>
    <rPh sb="13" eb="14">
      <t>キュウ</t>
    </rPh>
    <phoneticPr fontId="1"/>
  </si>
  <si>
    <t>宮崎　健太</t>
    <rPh sb="0" eb="2">
      <t>みやざき</t>
    </rPh>
    <rPh sb="3" eb="5">
      <t>けんた</t>
    </rPh>
    <phoneticPr fontId="19" type="Hiragana" alignment="distributed"/>
  </si>
  <si>
    <t>下表エクセルご利用の場合(宮崎県支部ホームページより取得できます)、黄色部分入力で、他は自動入力されます。</t>
    <rPh sb="0" eb="2">
      <t>かひょう</t>
    </rPh>
    <rPh sb="7" eb="9">
      <t>りよう</t>
    </rPh>
    <rPh sb="10" eb="12">
      <t>ばあいみやざきけんしぶしゅとく</t>
    </rPh>
    <phoneticPr fontId="7" type="Hiragana"/>
  </si>
  <si>
    <t>下表の、出場者名、クラスNo、クラス名、出場料を記入いただき、出場者数計、出場料計をご記入ください。</t>
    <rPh sb="0" eb="2">
      <t>かひょう</t>
    </rPh>
    <rPh sb="4" eb="6">
      <t>しゅつじょう</t>
    </rPh>
    <rPh sb="6" eb="7">
      <t>しゃ</t>
    </rPh>
    <rPh sb="7" eb="8">
      <t>めい</t>
    </rPh>
    <rPh sb="20" eb="23">
      <t>しゅつじょうりょう</t>
    </rPh>
    <rPh sb="24" eb="26">
      <t>きにゅう</t>
    </rPh>
    <rPh sb="31" eb="33">
      <t>しゅつじょう</t>
    </rPh>
    <rPh sb="33" eb="34">
      <t>しゃ</t>
    </rPh>
    <rPh sb="34" eb="35">
      <t>すう</t>
    </rPh>
    <rPh sb="35" eb="36">
      <t>けい</t>
    </rPh>
    <rPh sb="37" eb="40">
      <t>しゅつじょうりょう</t>
    </rPh>
    <rPh sb="40" eb="41">
      <t>けい</t>
    </rPh>
    <rPh sb="43" eb="45">
      <t>きにゅう</t>
    </rPh>
    <phoneticPr fontId="7" type="Hiragana"/>
  </si>
  <si>
    <t>上枠をご記入ください。出場者の多い場合は、2枚目、3枚目も忘れずに提出して下さい。</t>
    <rPh sb="0" eb="1">
      <t>うえ</t>
    </rPh>
    <rPh sb="1" eb="2">
      <t>わく</t>
    </rPh>
    <rPh sb="4" eb="6">
      <t>きにゅう</t>
    </rPh>
    <rPh sb="11" eb="13">
      <t>しゅつじょう</t>
    </rPh>
    <rPh sb="13" eb="14">
      <t>しゃ</t>
    </rPh>
    <rPh sb="15" eb="16">
      <t>おお</t>
    </rPh>
    <rPh sb="17" eb="19">
      <t>ばあい</t>
    </rPh>
    <rPh sb="22" eb="23">
      <t>まい</t>
    </rPh>
    <rPh sb="23" eb="24">
      <t>め</t>
    </rPh>
    <rPh sb="26" eb="28">
      <t>まいめ</t>
    </rPh>
    <rPh sb="29" eb="30">
      <t>わす</t>
    </rPh>
    <rPh sb="33" eb="35">
      <t>ていしゅつ</t>
    </rPh>
    <rPh sb="37" eb="38">
      <t>くだ</t>
    </rPh>
    <phoneticPr fontId="7" type="Hiragana"/>
  </si>
  <si>
    <t>※電話での申し込みは受け付けていません。</t>
    <phoneticPr fontId="7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</si>
</sst>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u val="double"/>
      <sz val="1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right" vertical="center"/>
    </xf>
    <xf numFmtId="0" fontId="0" fillId="0" borderId="4" xfId="0" applyBorder="1">
      <alignment vertical="center"/>
    </xf>
    <xf numFmtId="0" fontId="14" fillId="0" borderId="6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8" xfId="0" applyBorder="1">
      <alignment vertical="center"/>
    </xf>
    <xf numFmtId="0" fontId="0" fillId="0" borderId="0" xfId="0" applyAlignment="1">
      <alignment horizontal="right" vertical="center"/>
    </xf>
    <xf numFmtId="0" fontId="8" fillId="0" borderId="0" xfId="0" applyFont="1">
      <alignment vertical="center"/>
    </xf>
    <xf numFmtId="0" fontId="3" fillId="0" borderId="0" xfId="0" applyFont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3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8" fillId="0" borderId="6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>
      <alignment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3" fillId="0" borderId="1" xfId="0" applyFont="1" applyBorder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3" xfId="0" applyFont="1" applyBorder="1">
      <alignment vertical="center"/>
    </xf>
    <xf numFmtId="0" fontId="17" fillId="0" borderId="18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0" fillId="2" borderId="1" xfId="0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7" fillId="0" borderId="1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78BA6-BDAF-4102-8671-5A4CE4D6E6F6}">
  <dimension ref="B1:T74"/>
  <sheetViews>
    <sheetView tabSelected="1" topLeftCell="E64" workbookViewId="0">
      <selection activeCell="G69" sqref="G69"/>
    </sheetView>
  </sheetViews>
  <sheetFormatPr defaultRowHeight="18" x14ac:dyDescent="0.45"/>
  <cols>
    <col min="1" max="1" width="2.3984375" customWidth="1"/>
    <col min="2" max="2" width="2" customWidth="1"/>
    <col min="3" max="3" width="5.796875" customWidth="1"/>
    <col min="4" max="4" width="4.3984375" customWidth="1"/>
    <col min="6" max="6" width="12.09765625" customWidth="1"/>
    <col min="7" max="7" width="4.796875" customWidth="1"/>
    <col min="8" max="8" width="15.69921875" customWidth="1"/>
    <col min="9" max="9" width="4.796875" customWidth="1"/>
    <col min="10" max="10" width="15.69921875" customWidth="1"/>
    <col min="11" max="11" width="9.8984375" customWidth="1"/>
    <col min="12" max="12" width="2" customWidth="1"/>
    <col min="13" max="13" width="2.5" customWidth="1"/>
    <col min="16" max="16" width="15.69921875" customWidth="1"/>
    <col min="19" max="19" width="10.3984375" customWidth="1"/>
  </cols>
  <sheetData>
    <row r="1" spans="2:13" ht="19.8" x14ac:dyDescent="0.45">
      <c r="D1" s="50" t="s">
        <v>23</v>
      </c>
      <c r="E1" s="51"/>
      <c r="F1" s="51"/>
      <c r="G1" s="51"/>
      <c r="H1" s="51"/>
      <c r="I1" s="51"/>
      <c r="J1" s="51"/>
      <c r="K1" s="51"/>
      <c r="L1" s="6"/>
      <c r="M1" s="6"/>
    </row>
    <row r="2" spans="2:13" ht="22.2" x14ac:dyDescent="0.45">
      <c r="D2" s="52" t="s">
        <v>10</v>
      </c>
      <c r="E2" s="53"/>
      <c r="F2" s="53"/>
      <c r="G2" s="53"/>
      <c r="H2" s="53"/>
      <c r="I2" s="53"/>
      <c r="J2" s="53"/>
    </row>
    <row r="3" spans="2:13" ht="18" customHeight="1" thickBot="1" x14ac:dyDescent="0.5">
      <c r="D3" s="7"/>
      <c r="E3" s="8"/>
      <c r="F3" s="8"/>
      <c r="G3" s="8"/>
      <c r="H3" s="34"/>
      <c r="I3" s="35" t="s">
        <v>24</v>
      </c>
      <c r="J3" s="33"/>
    </row>
    <row r="4" spans="2:13" ht="18" customHeight="1" x14ac:dyDescent="0.45">
      <c r="B4" s="26"/>
      <c r="C4" s="27" t="s">
        <v>18</v>
      </c>
      <c r="D4" s="28"/>
      <c r="E4" s="14"/>
      <c r="F4" s="14"/>
      <c r="G4" s="14"/>
      <c r="H4" s="14"/>
      <c r="I4" s="14"/>
      <c r="J4" s="14"/>
      <c r="K4" s="27"/>
      <c r="L4" s="15"/>
    </row>
    <row r="5" spans="2:13" x14ac:dyDescent="0.45">
      <c r="B5" s="17"/>
      <c r="C5" t="s">
        <v>19</v>
      </c>
      <c r="D5" s="20"/>
      <c r="L5" s="16"/>
    </row>
    <row r="6" spans="2:13" ht="23.4" customHeight="1" thickBot="1" x14ac:dyDescent="0.5">
      <c r="B6" s="17"/>
      <c r="C6" s="10"/>
      <c r="D6" s="10"/>
      <c r="E6" s="10"/>
      <c r="F6" s="10"/>
      <c r="G6" s="10"/>
      <c r="H6" s="10"/>
      <c r="I6" s="10"/>
      <c r="J6" s="10"/>
      <c r="K6" s="10"/>
      <c r="L6" s="16"/>
    </row>
    <row r="7" spans="2:13" ht="7.2" customHeight="1" thickTop="1" x14ac:dyDescent="0.45">
      <c r="B7" s="17"/>
      <c r="L7" s="16"/>
    </row>
    <row r="8" spans="2:13" x14ac:dyDescent="0.45">
      <c r="B8" s="17"/>
      <c r="G8" s="18" t="s">
        <v>14</v>
      </c>
      <c r="H8" s="11">
        <f>E72</f>
        <v>0</v>
      </c>
      <c r="I8" s="57" t="s">
        <v>68</v>
      </c>
      <c r="J8" s="58"/>
      <c r="L8" s="16"/>
    </row>
    <row r="9" spans="2:13" ht="5.4" customHeight="1" x14ac:dyDescent="0.45">
      <c r="B9" s="17"/>
      <c r="E9" s="18"/>
      <c r="F9" s="18"/>
      <c r="H9" s="19"/>
      <c r="L9" s="16"/>
    </row>
    <row r="10" spans="2:13" x14ac:dyDescent="0.45">
      <c r="B10" s="17"/>
      <c r="F10" s="18"/>
      <c r="G10" s="18" t="s">
        <v>16</v>
      </c>
      <c r="H10" s="41">
        <f>K72</f>
        <v>0</v>
      </c>
      <c r="I10" s="58" t="s">
        <v>15</v>
      </c>
      <c r="J10" s="58"/>
      <c r="L10" s="16"/>
    </row>
    <row r="11" spans="2:13" ht="7.8" customHeight="1" x14ac:dyDescent="0.45">
      <c r="B11" s="17"/>
      <c r="F11" s="18"/>
      <c r="L11" s="16"/>
    </row>
    <row r="12" spans="2:13" ht="13.8" customHeight="1" x14ac:dyDescent="0.45">
      <c r="B12" s="17"/>
      <c r="C12" t="s">
        <v>20</v>
      </c>
      <c r="F12" s="18"/>
      <c r="L12" s="16"/>
    </row>
    <row r="13" spans="2:13" ht="27" customHeight="1" x14ac:dyDescent="0.45">
      <c r="B13" s="17"/>
      <c r="C13" s="11" t="s">
        <v>11</v>
      </c>
      <c r="D13" s="11"/>
      <c r="E13" s="11"/>
      <c r="F13" s="12"/>
      <c r="G13" s="11"/>
      <c r="H13" s="11"/>
      <c r="I13" s="11"/>
      <c r="J13" s="11"/>
      <c r="K13" s="11"/>
      <c r="L13" s="16"/>
    </row>
    <row r="14" spans="2:13" ht="7.8" customHeight="1" x14ac:dyDescent="0.45">
      <c r="B14" s="17"/>
      <c r="F14" s="18"/>
      <c r="L14" s="16"/>
    </row>
    <row r="15" spans="2:13" ht="12.6" customHeight="1" x14ac:dyDescent="0.45">
      <c r="B15" s="17"/>
      <c r="E15" s="20" t="s">
        <v>12</v>
      </c>
      <c r="F15" s="20"/>
      <c r="H15" s="31" t="s">
        <v>21</v>
      </c>
      <c r="L15" s="16"/>
    </row>
    <row r="16" spans="2:13" ht="27" customHeight="1" x14ac:dyDescent="0.45">
      <c r="B16" s="17"/>
      <c r="C16" s="11"/>
      <c r="D16" s="12" t="s">
        <v>17</v>
      </c>
      <c r="E16" s="12"/>
      <c r="F16" s="29" t="s">
        <v>17</v>
      </c>
      <c r="G16" s="11"/>
      <c r="H16" s="13"/>
      <c r="I16" s="11"/>
      <c r="J16" s="12"/>
      <c r="K16" s="30" t="s">
        <v>13</v>
      </c>
      <c r="L16" s="16"/>
    </row>
    <row r="17" spans="2:20" ht="18.600000000000001" thickBot="1" x14ac:dyDescent="0.5"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3"/>
    </row>
    <row r="18" spans="2:20" ht="6.6" customHeight="1" x14ac:dyDescent="0.45"/>
    <row r="19" spans="2:20" x14ac:dyDescent="0.45">
      <c r="C19" s="9" t="s">
        <v>86</v>
      </c>
      <c r="E19" s="3"/>
      <c r="F19" s="3"/>
      <c r="G19" s="3"/>
    </row>
    <row r="20" spans="2:20" x14ac:dyDescent="0.45">
      <c r="C20" s="9" t="s">
        <v>87</v>
      </c>
      <c r="E20" s="3"/>
      <c r="F20" s="3"/>
      <c r="G20" s="3"/>
    </row>
    <row r="21" spans="2:20" x14ac:dyDescent="0.45">
      <c r="C21" s="9" t="s">
        <v>85</v>
      </c>
      <c r="E21" s="3"/>
      <c r="F21" s="3"/>
      <c r="G21" s="3"/>
    </row>
    <row r="22" spans="2:20" x14ac:dyDescent="0.45">
      <c r="C22" s="37" t="s">
        <v>67</v>
      </c>
      <c r="E22" s="3"/>
      <c r="F22" s="3"/>
      <c r="G22" s="3"/>
    </row>
    <row r="23" spans="2:20" x14ac:dyDescent="0.45">
      <c r="C23" s="37" t="s">
        <v>88</v>
      </c>
      <c r="E23" s="3"/>
      <c r="F23" s="3"/>
      <c r="G23" s="3"/>
    </row>
    <row r="24" spans="2:20" x14ac:dyDescent="0.45">
      <c r="C24" s="37" t="s">
        <v>25</v>
      </c>
      <c r="E24" s="3"/>
      <c r="F24" s="3"/>
      <c r="G24" s="3"/>
    </row>
    <row r="25" spans="2:20" ht="7.8" customHeight="1" thickBot="1" x14ac:dyDescent="0.5">
      <c r="E25" s="3"/>
      <c r="F25" s="3"/>
      <c r="G25" s="3"/>
    </row>
    <row r="26" spans="2:20" x14ac:dyDescent="0.45">
      <c r="D26" s="60" t="s">
        <v>65</v>
      </c>
      <c r="E26" s="48"/>
      <c r="F26" s="48"/>
      <c r="G26" s="48" t="s">
        <v>66</v>
      </c>
      <c r="H26" s="48"/>
      <c r="I26" s="48" t="s">
        <v>4</v>
      </c>
      <c r="J26" s="48"/>
      <c r="K26" s="40" t="s">
        <v>5</v>
      </c>
    </row>
    <row r="27" spans="2:20" ht="28.05" customHeight="1" thickBot="1" x14ac:dyDescent="0.5">
      <c r="D27" s="59">
        <f>E72</f>
        <v>0</v>
      </c>
      <c r="E27" s="49"/>
      <c r="F27" s="49"/>
      <c r="G27" s="49">
        <f>H72</f>
        <v>0</v>
      </c>
      <c r="H27" s="49"/>
      <c r="I27" s="49">
        <f>J72</f>
        <v>0</v>
      </c>
      <c r="J27" s="49"/>
      <c r="K27" s="42">
        <f>K72</f>
        <v>0</v>
      </c>
    </row>
    <row r="28" spans="2:20" ht="9" customHeight="1" x14ac:dyDescent="0.45">
      <c r="D28" s="39"/>
      <c r="E28" s="39"/>
      <c r="F28" s="39"/>
      <c r="G28" s="39"/>
      <c r="H28" s="39"/>
      <c r="I28" s="39"/>
      <c r="J28" s="39"/>
      <c r="K28" s="44"/>
    </row>
    <row r="29" spans="2:20" ht="27" customHeight="1" x14ac:dyDescent="0.65">
      <c r="C29" s="25" t="s">
        <v>9</v>
      </c>
      <c r="D29" s="5"/>
      <c r="E29" s="46" t="s" ph="1">
        <v>72</v>
      </c>
      <c r="F29" s="54" ph="1"/>
      <c r="G29" s="38" t="s">
        <v>1</v>
      </c>
      <c r="H29" s="38" t="s">
        <v>69</v>
      </c>
      <c r="I29" s="38" t="s">
        <v>8</v>
      </c>
      <c r="J29" s="38" t="s">
        <v>70</v>
      </c>
      <c r="K29" s="43" t="s">
        <v>3</v>
      </c>
      <c r="L29" s="2"/>
      <c r="M29" s="2"/>
      <c r="O29" s="1"/>
      <c r="R29" s="1"/>
    </row>
    <row r="30" spans="2:20" ht="28.05" customHeight="1" x14ac:dyDescent="0.65">
      <c r="C30" s="5"/>
      <c r="D30" s="4" t="s">
        <v>7</v>
      </c>
      <c r="E30" s="55" t="s" ph="1">
        <v>84</v>
      </c>
      <c r="F30" s="56" ph="1"/>
      <c r="G30" s="45">
        <v>3</v>
      </c>
      <c r="H30" s="38" t="s">
        <v>53</v>
      </c>
      <c r="I30" s="45">
        <v>41</v>
      </c>
      <c r="J30" s="38" t="s">
        <v>71</v>
      </c>
      <c r="K30" s="5">
        <v>8000</v>
      </c>
      <c r="L30" s="24"/>
      <c r="M30" s="2"/>
      <c r="O30" s="1"/>
      <c r="R30" s="1"/>
    </row>
    <row r="31" spans="2:20" ht="28.05" customHeight="1" x14ac:dyDescent="0.45">
      <c r="G31" s="9"/>
      <c r="I31" s="9"/>
      <c r="K31" s="20"/>
      <c r="L31" s="2"/>
      <c r="M31" s="2"/>
      <c r="O31" s="36" t="s">
        <v>1</v>
      </c>
      <c r="P31" s="4" t="s">
        <v>0</v>
      </c>
      <c r="Q31" s="4" t="s">
        <v>22</v>
      </c>
      <c r="R31" s="36" t="s">
        <v>2</v>
      </c>
      <c r="S31" s="5" t="s">
        <v>0</v>
      </c>
      <c r="T31" s="4" t="s">
        <v>22</v>
      </c>
    </row>
    <row r="32" spans="2:20" ht="28.95" customHeight="1" x14ac:dyDescent="0.65">
      <c r="C32" s="5"/>
      <c r="D32" s="4">
        <v>1</v>
      </c>
      <c r="E32" s="46" ph="1"/>
      <c r="F32" s="47" ph="1"/>
      <c r="G32" s="4"/>
      <c r="H32" s="38" t="str">
        <f>VLOOKUP(G32,$O$32:$P$71,2,FALSE)&amp;""</f>
        <v/>
      </c>
      <c r="I32" s="4"/>
      <c r="J32" s="38" t="str">
        <f>VLOOKUP(I32,$R$32:$S$71,2,FALSE)&amp;""</f>
        <v/>
      </c>
      <c r="K32" s="5">
        <f>MIN(8000,VLOOKUP(G32,$O$32:$Q$71,3,FALSE)+VLOOKUP(I32,$R$32:$T$71,3,FALSE))</f>
        <v>0</v>
      </c>
      <c r="O32" s="5">
        <v>1</v>
      </c>
      <c r="P32" s="38" t="s">
        <v>52</v>
      </c>
      <c r="Q32" s="5">
        <v>5000</v>
      </c>
      <c r="R32" s="5">
        <v>40</v>
      </c>
      <c r="S32" s="32" t="s">
        <v>26</v>
      </c>
      <c r="T32" s="5">
        <v>5000</v>
      </c>
    </row>
    <row r="33" spans="3:20" ht="28.95" customHeight="1" x14ac:dyDescent="0.65">
      <c r="C33" s="5"/>
      <c r="D33" s="4">
        <v>2</v>
      </c>
      <c r="E33" s="46" ph="1"/>
      <c r="F33" s="47" ph="1"/>
      <c r="G33" s="4"/>
      <c r="H33" s="38" t="str">
        <f t="shared" ref="H33:H70" si="0">VLOOKUP(G33,$O$32:$P$71,2,FALSE)&amp;""</f>
        <v/>
      </c>
      <c r="I33" s="4"/>
      <c r="J33" s="38" t="str">
        <f t="shared" ref="J33:J71" si="1">VLOOKUP(I33,$R$32:$S$71,2,FALSE)&amp;""</f>
        <v/>
      </c>
      <c r="K33" s="5">
        <f t="shared" ref="K33:K71" si="2">MIN(8000,VLOOKUP(G33,$O$32:$Q$71,3,FALSE)+VLOOKUP(I33,$R$32:$T$71,3,FALSE))</f>
        <v>0</v>
      </c>
      <c r="O33" s="5">
        <v>2</v>
      </c>
      <c r="P33" s="38" t="s">
        <v>51</v>
      </c>
      <c r="Q33" s="5">
        <v>5000</v>
      </c>
      <c r="R33" s="5">
        <v>41</v>
      </c>
      <c r="S33" s="38" t="s">
        <v>54</v>
      </c>
      <c r="T33" s="5">
        <v>5000</v>
      </c>
    </row>
    <row r="34" spans="3:20" ht="28.95" customHeight="1" x14ac:dyDescent="0.65">
      <c r="C34" s="5"/>
      <c r="D34" s="4">
        <v>3</v>
      </c>
      <c r="E34" s="46" ph="1"/>
      <c r="F34" s="47" ph="1"/>
      <c r="G34" s="4"/>
      <c r="H34" s="38" t="str">
        <f t="shared" si="0"/>
        <v/>
      </c>
      <c r="I34" s="4"/>
      <c r="J34" s="38" t="str">
        <f t="shared" si="1"/>
        <v/>
      </c>
      <c r="K34" s="5">
        <f t="shared" si="2"/>
        <v>0</v>
      </c>
      <c r="O34" s="5">
        <v>3</v>
      </c>
      <c r="P34" s="38" t="s">
        <v>27</v>
      </c>
      <c r="Q34" s="5">
        <v>5000</v>
      </c>
      <c r="R34" s="5">
        <v>42</v>
      </c>
      <c r="S34" s="38" t="s">
        <v>55</v>
      </c>
      <c r="T34" s="5">
        <v>5000</v>
      </c>
    </row>
    <row r="35" spans="3:20" ht="28.95" customHeight="1" x14ac:dyDescent="0.65">
      <c r="C35" s="5"/>
      <c r="D35" s="4">
        <v>4</v>
      </c>
      <c r="E35" s="46" ph="1"/>
      <c r="F35" s="47" ph="1"/>
      <c r="G35" s="4"/>
      <c r="H35" s="38" t="str">
        <f t="shared" si="0"/>
        <v/>
      </c>
      <c r="I35" s="4"/>
      <c r="J35" s="38" t="str">
        <f t="shared" si="1"/>
        <v/>
      </c>
      <c r="K35" s="5">
        <f t="shared" si="2"/>
        <v>0</v>
      </c>
      <c r="O35" s="5">
        <v>4</v>
      </c>
      <c r="P35" s="38" t="s">
        <v>28</v>
      </c>
      <c r="Q35" s="5">
        <v>5000</v>
      </c>
      <c r="R35" s="5">
        <v>43</v>
      </c>
      <c r="S35" s="38" t="s">
        <v>56</v>
      </c>
      <c r="T35" s="5">
        <v>5000</v>
      </c>
    </row>
    <row r="36" spans="3:20" ht="28.95" customHeight="1" x14ac:dyDescent="0.65">
      <c r="C36" s="5"/>
      <c r="D36" s="4">
        <v>5</v>
      </c>
      <c r="E36" s="46" ph="1"/>
      <c r="F36" s="47" ph="1"/>
      <c r="G36" s="4"/>
      <c r="H36" s="38" t="str">
        <f t="shared" si="0"/>
        <v/>
      </c>
      <c r="I36" s="4"/>
      <c r="J36" s="38" t="str">
        <f t="shared" si="1"/>
        <v/>
      </c>
      <c r="K36" s="5">
        <f t="shared" si="2"/>
        <v>0</v>
      </c>
      <c r="O36" s="5">
        <v>5</v>
      </c>
      <c r="P36" s="38" t="s">
        <v>29</v>
      </c>
      <c r="Q36" s="5">
        <v>5000</v>
      </c>
      <c r="R36" s="5">
        <v>44</v>
      </c>
      <c r="S36" s="38" t="s">
        <v>57</v>
      </c>
      <c r="T36" s="5">
        <v>5000</v>
      </c>
    </row>
    <row r="37" spans="3:20" ht="28.95" customHeight="1" x14ac:dyDescent="0.65">
      <c r="C37" s="5"/>
      <c r="D37" s="4">
        <v>6</v>
      </c>
      <c r="E37" s="46" ph="1"/>
      <c r="F37" s="47" ph="1"/>
      <c r="G37" s="4"/>
      <c r="H37" s="38" t="str">
        <f t="shared" si="0"/>
        <v/>
      </c>
      <c r="I37" s="4"/>
      <c r="J37" s="38" t="str">
        <f t="shared" si="1"/>
        <v/>
      </c>
      <c r="K37" s="5">
        <f t="shared" si="2"/>
        <v>0</v>
      </c>
      <c r="O37" s="5">
        <v>6</v>
      </c>
      <c r="P37" s="38" t="s">
        <v>30</v>
      </c>
      <c r="Q37" s="5">
        <v>5000</v>
      </c>
      <c r="R37" s="5">
        <v>45</v>
      </c>
      <c r="S37" s="38" t="s">
        <v>58</v>
      </c>
      <c r="T37" s="5">
        <v>5000</v>
      </c>
    </row>
    <row r="38" spans="3:20" ht="28.95" customHeight="1" x14ac:dyDescent="0.65">
      <c r="C38" s="5"/>
      <c r="D38" s="4">
        <v>7</v>
      </c>
      <c r="E38" s="46" ph="1"/>
      <c r="F38" s="47" ph="1"/>
      <c r="G38" s="4"/>
      <c r="H38" s="38" t="str">
        <f t="shared" si="0"/>
        <v/>
      </c>
      <c r="I38" s="4"/>
      <c r="J38" s="38" t="str">
        <f t="shared" si="1"/>
        <v/>
      </c>
      <c r="K38" s="5">
        <f t="shared" si="2"/>
        <v>0</v>
      </c>
      <c r="O38" s="5">
        <v>7</v>
      </c>
      <c r="P38" s="38" t="s">
        <v>31</v>
      </c>
      <c r="Q38" s="5">
        <v>5000</v>
      </c>
      <c r="R38" s="5">
        <v>46</v>
      </c>
      <c r="S38" s="38" t="s">
        <v>59</v>
      </c>
      <c r="T38" s="5">
        <v>5000</v>
      </c>
    </row>
    <row r="39" spans="3:20" ht="28.95" customHeight="1" x14ac:dyDescent="0.65">
      <c r="C39" s="5"/>
      <c r="D39" s="4">
        <v>8</v>
      </c>
      <c r="E39" s="46" ph="1"/>
      <c r="F39" s="47" ph="1"/>
      <c r="G39" s="4"/>
      <c r="H39" s="38" t="str">
        <f t="shared" si="0"/>
        <v/>
      </c>
      <c r="I39" s="4"/>
      <c r="J39" s="38" t="str">
        <f t="shared" si="1"/>
        <v/>
      </c>
      <c r="K39" s="5">
        <f t="shared" si="2"/>
        <v>0</v>
      </c>
      <c r="O39" s="5">
        <v>8</v>
      </c>
      <c r="P39" s="38" t="s">
        <v>32</v>
      </c>
      <c r="Q39" s="5">
        <v>5000</v>
      </c>
      <c r="R39" s="5">
        <v>47</v>
      </c>
      <c r="S39" s="38" t="s">
        <v>60</v>
      </c>
      <c r="T39" s="5">
        <v>5000</v>
      </c>
    </row>
    <row r="40" spans="3:20" ht="28.95" customHeight="1" x14ac:dyDescent="0.65">
      <c r="C40" s="5"/>
      <c r="D40" s="4">
        <v>9</v>
      </c>
      <c r="E40" s="46" ph="1"/>
      <c r="F40" s="47" ph="1"/>
      <c r="G40" s="4"/>
      <c r="H40" s="38" t="str">
        <f t="shared" si="0"/>
        <v/>
      </c>
      <c r="I40" s="4"/>
      <c r="J40" s="38" t="str">
        <f t="shared" si="1"/>
        <v/>
      </c>
      <c r="K40" s="5">
        <f t="shared" si="2"/>
        <v>0</v>
      </c>
      <c r="O40" s="5">
        <v>9</v>
      </c>
      <c r="P40" s="38" t="s">
        <v>33</v>
      </c>
      <c r="Q40" s="5">
        <v>5000</v>
      </c>
      <c r="R40" s="5">
        <v>48</v>
      </c>
      <c r="S40" s="38" t="s">
        <v>62</v>
      </c>
      <c r="T40" s="5">
        <v>5000</v>
      </c>
    </row>
    <row r="41" spans="3:20" ht="28.95" customHeight="1" x14ac:dyDescent="0.65">
      <c r="C41" s="5"/>
      <c r="D41" s="4">
        <v>10</v>
      </c>
      <c r="E41" s="46" ph="1"/>
      <c r="F41" s="47" ph="1"/>
      <c r="G41" s="4"/>
      <c r="H41" s="38" t="str">
        <f t="shared" si="0"/>
        <v/>
      </c>
      <c r="I41" s="4"/>
      <c r="J41" s="38" t="str">
        <f t="shared" si="1"/>
        <v/>
      </c>
      <c r="K41" s="5">
        <f t="shared" si="2"/>
        <v>0</v>
      </c>
      <c r="O41" s="5">
        <v>10</v>
      </c>
      <c r="P41" s="38" t="s">
        <v>34</v>
      </c>
      <c r="Q41" s="5">
        <v>5000</v>
      </c>
      <c r="R41" s="5">
        <v>49</v>
      </c>
      <c r="S41" s="38" t="s">
        <v>61</v>
      </c>
      <c r="T41" s="5">
        <v>5000</v>
      </c>
    </row>
    <row r="42" spans="3:20" ht="28.95" customHeight="1" x14ac:dyDescent="0.65">
      <c r="C42" s="5"/>
      <c r="D42" s="4">
        <v>11</v>
      </c>
      <c r="E42" s="46" ph="1"/>
      <c r="F42" s="47" ph="1"/>
      <c r="G42" s="4"/>
      <c r="H42" s="38" t="str">
        <f t="shared" si="0"/>
        <v/>
      </c>
      <c r="I42" s="4"/>
      <c r="J42" s="38" t="str">
        <f t="shared" si="1"/>
        <v/>
      </c>
      <c r="K42" s="5">
        <f t="shared" si="2"/>
        <v>0</v>
      </c>
      <c r="O42" s="5">
        <v>11</v>
      </c>
      <c r="P42" s="38" t="s">
        <v>35</v>
      </c>
      <c r="Q42" s="5">
        <v>5000</v>
      </c>
      <c r="R42" s="5">
        <v>0</v>
      </c>
      <c r="S42" s="5"/>
      <c r="T42" s="5">
        <v>0</v>
      </c>
    </row>
    <row r="43" spans="3:20" ht="28.95" customHeight="1" x14ac:dyDescent="0.65">
      <c r="C43" s="5"/>
      <c r="D43" s="4">
        <v>12</v>
      </c>
      <c r="E43" s="46" ph="1"/>
      <c r="F43" s="47" ph="1"/>
      <c r="G43" s="4"/>
      <c r="H43" s="38" t="str">
        <f t="shared" si="0"/>
        <v/>
      </c>
      <c r="I43" s="4"/>
      <c r="J43" s="38" t="str">
        <f t="shared" si="1"/>
        <v/>
      </c>
      <c r="K43" s="5">
        <f t="shared" si="2"/>
        <v>0</v>
      </c>
      <c r="O43" s="5">
        <v>12</v>
      </c>
      <c r="P43" s="38" t="s">
        <v>36</v>
      </c>
      <c r="Q43" s="5">
        <v>5000</v>
      </c>
      <c r="R43" s="5"/>
      <c r="S43" s="5"/>
      <c r="T43" s="5"/>
    </row>
    <row r="44" spans="3:20" ht="28.95" customHeight="1" x14ac:dyDescent="0.65">
      <c r="C44" s="5"/>
      <c r="D44" s="4">
        <v>13</v>
      </c>
      <c r="E44" s="46" ph="1"/>
      <c r="F44" s="47" ph="1"/>
      <c r="G44" s="4"/>
      <c r="H44" s="38" t="str">
        <f t="shared" si="0"/>
        <v/>
      </c>
      <c r="I44" s="4"/>
      <c r="J44" s="38" t="str">
        <f t="shared" si="1"/>
        <v/>
      </c>
      <c r="K44" s="5">
        <f t="shared" si="2"/>
        <v>0</v>
      </c>
      <c r="O44" s="5">
        <v>13</v>
      </c>
      <c r="P44" s="38" t="s">
        <v>37</v>
      </c>
      <c r="Q44" s="5">
        <v>5000</v>
      </c>
      <c r="R44" s="5"/>
      <c r="S44" s="5"/>
      <c r="T44" s="5"/>
    </row>
    <row r="45" spans="3:20" ht="28.95" customHeight="1" x14ac:dyDescent="0.65">
      <c r="C45" s="5"/>
      <c r="D45" s="4">
        <v>14</v>
      </c>
      <c r="E45" s="46" ph="1"/>
      <c r="F45" s="47" ph="1"/>
      <c r="G45" s="4"/>
      <c r="H45" s="38" t="str">
        <f t="shared" si="0"/>
        <v/>
      </c>
      <c r="I45" s="4"/>
      <c r="J45" s="38" t="str">
        <f t="shared" si="1"/>
        <v/>
      </c>
      <c r="K45" s="5">
        <f t="shared" si="2"/>
        <v>0</v>
      </c>
      <c r="O45" s="5">
        <v>14</v>
      </c>
      <c r="P45" s="38" t="s">
        <v>38</v>
      </c>
      <c r="Q45" s="5">
        <v>5000</v>
      </c>
      <c r="R45" s="5"/>
      <c r="S45" s="5"/>
      <c r="T45" s="5"/>
    </row>
    <row r="46" spans="3:20" ht="28.95" customHeight="1" x14ac:dyDescent="0.65">
      <c r="C46" s="5"/>
      <c r="D46" s="4">
        <v>15</v>
      </c>
      <c r="E46" s="46" ph="1"/>
      <c r="F46" s="47" ph="1"/>
      <c r="G46" s="4"/>
      <c r="H46" s="38" t="str">
        <f t="shared" si="0"/>
        <v/>
      </c>
      <c r="I46" s="4"/>
      <c r="J46" s="38" t="str">
        <f t="shared" si="1"/>
        <v/>
      </c>
      <c r="K46" s="5">
        <f t="shared" si="2"/>
        <v>0</v>
      </c>
      <c r="O46" s="5">
        <v>15</v>
      </c>
      <c r="P46" s="38" t="s">
        <v>39</v>
      </c>
      <c r="Q46" s="5">
        <v>5000</v>
      </c>
      <c r="R46" s="5"/>
      <c r="S46" s="5"/>
      <c r="T46" s="5"/>
    </row>
    <row r="47" spans="3:20" ht="28.95" customHeight="1" x14ac:dyDescent="0.65">
      <c r="C47" s="5"/>
      <c r="D47" s="4">
        <v>16</v>
      </c>
      <c r="E47" s="46" ph="1"/>
      <c r="F47" s="47" ph="1"/>
      <c r="G47" s="4"/>
      <c r="H47" s="38" t="str">
        <f t="shared" si="0"/>
        <v/>
      </c>
      <c r="I47" s="4"/>
      <c r="J47" s="38" t="str">
        <f t="shared" si="1"/>
        <v/>
      </c>
      <c r="K47" s="5">
        <f t="shared" si="2"/>
        <v>0</v>
      </c>
      <c r="O47" s="5">
        <v>16</v>
      </c>
      <c r="P47" s="38" t="s">
        <v>40</v>
      </c>
      <c r="Q47" s="5">
        <v>5000</v>
      </c>
      <c r="R47" s="5"/>
      <c r="S47" s="5"/>
      <c r="T47" s="5"/>
    </row>
    <row r="48" spans="3:20" ht="28.95" customHeight="1" x14ac:dyDescent="0.65">
      <c r="C48" s="5"/>
      <c r="D48" s="4">
        <v>17</v>
      </c>
      <c r="E48" s="46" ph="1"/>
      <c r="F48" s="47" ph="1"/>
      <c r="G48" s="4"/>
      <c r="H48" s="38" t="str">
        <f t="shared" si="0"/>
        <v/>
      </c>
      <c r="I48" s="4"/>
      <c r="J48" s="38" t="str">
        <f t="shared" si="1"/>
        <v/>
      </c>
      <c r="K48" s="5">
        <f t="shared" si="2"/>
        <v>0</v>
      </c>
      <c r="O48" s="5">
        <v>17</v>
      </c>
      <c r="P48" s="38" t="s">
        <v>42</v>
      </c>
      <c r="Q48" s="5">
        <v>5000</v>
      </c>
      <c r="R48" s="5"/>
      <c r="S48" s="5"/>
      <c r="T48" s="5"/>
    </row>
    <row r="49" spans="3:20" ht="28.95" customHeight="1" x14ac:dyDescent="0.65">
      <c r="C49" s="5"/>
      <c r="D49" s="4">
        <v>18</v>
      </c>
      <c r="E49" s="46" ph="1"/>
      <c r="F49" s="47" ph="1"/>
      <c r="G49" s="4"/>
      <c r="H49" s="38" t="str">
        <f t="shared" si="0"/>
        <v/>
      </c>
      <c r="I49" s="4"/>
      <c r="J49" s="38" t="str">
        <f t="shared" si="1"/>
        <v/>
      </c>
      <c r="K49" s="5">
        <f t="shared" si="2"/>
        <v>0</v>
      </c>
      <c r="O49" s="5">
        <v>18</v>
      </c>
      <c r="P49" s="38" t="s">
        <v>41</v>
      </c>
      <c r="Q49" s="5">
        <v>5000</v>
      </c>
      <c r="R49" s="5"/>
      <c r="S49" s="5"/>
      <c r="T49" s="5"/>
    </row>
    <row r="50" spans="3:20" ht="28.95" customHeight="1" x14ac:dyDescent="0.65">
      <c r="C50" s="5"/>
      <c r="D50" s="4">
        <v>19</v>
      </c>
      <c r="E50" s="46" ph="1"/>
      <c r="F50" s="47" ph="1"/>
      <c r="G50" s="4"/>
      <c r="H50" s="38" t="str">
        <f t="shared" si="0"/>
        <v/>
      </c>
      <c r="I50" s="4"/>
      <c r="J50" s="38" t="str">
        <f t="shared" si="1"/>
        <v/>
      </c>
      <c r="K50" s="5">
        <f t="shared" si="2"/>
        <v>0</v>
      </c>
      <c r="O50" s="5">
        <v>19</v>
      </c>
      <c r="P50" s="38" t="s">
        <v>43</v>
      </c>
      <c r="Q50" s="5">
        <v>5000</v>
      </c>
      <c r="R50" s="5"/>
      <c r="S50" s="5"/>
      <c r="T50" s="5"/>
    </row>
    <row r="51" spans="3:20" ht="28.95" customHeight="1" x14ac:dyDescent="0.65">
      <c r="C51" s="5"/>
      <c r="D51" s="4">
        <v>20</v>
      </c>
      <c r="E51" s="46" ph="1"/>
      <c r="F51" s="47" ph="1"/>
      <c r="G51" s="4"/>
      <c r="H51" s="38" t="str">
        <f t="shared" si="0"/>
        <v/>
      </c>
      <c r="I51" s="4"/>
      <c r="J51" s="38" t="str">
        <f t="shared" si="1"/>
        <v/>
      </c>
      <c r="K51" s="5">
        <f t="shared" si="2"/>
        <v>0</v>
      </c>
      <c r="O51" s="5">
        <v>20</v>
      </c>
      <c r="P51" s="38" t="s">
        <v>44</v>
      </c>
      <c r="Q51" s="5">
        <v>5000</v>
      </c>
      <c r="R51" s="5"/>
      <c r="S51" s="5"/>
      <c r="T51" s="5"/>
    </row>
    <row r="52" spans="3:20" ht="28.95" customHeight="1" x14ac:dyDescent="0.65">
      <c r="C52" s="5"/>
      <c r="D52" s="4">
        <v>21</v>
      </c>
      <c r="E52" s="46" ph="1"/>
      <c r="F52" s="47" ph="1"/>
      <c r="G52" s="4"/>
      <c r="H52" s="38" t="str">
        <f t="shared" si="0"/>
        <v/>
      </c>
      <c r="I52" s="4"/>
      <c r="J52" s="38" t="str">
        <f t="shared" si="1"/>
        <v/>
      </c>
      <c r="K52" s="5">
        <f t="shared" si="2"/>
        <v>0</v>
      </c>
      <c r="O52" s="5">
        <v>21</v>
      </c>
      <c r="P52" s="38" t="s">
        <v>45</v>
      </c>
      <c r="Q52" s="5">
        <v>5000</v>
      </c>
      <c r="R52" s="5"/>
      <c r="S52" s="5"/>
      <c r="T52" s="5"/>
    </row>
    <row r="53" spans="3:20" ht="28.95" customHeight="1" x14ac:dyDescent="0.65">
      <c r="C53" s="5"/>
      <c r="D53" s="4">
        <v>22</v>
      </c>
      <c r="E53" s="46" ph="1"/>
      <c r="F53" s="47" ph="1"/>
      <c r="G53" s="4"/>
      <c r="H53" s="38" t="str">
        <f t="shared" si="0"/>
        <v/>
      </c>
      <c r="I53" s="4"/>
      <c r="J53" s="38" t="str">
        <f t="shared" si="1"/>
        <v/>
      </c>
      <c r="K53" s="5">
        <f t="shared" si="2"/>
        <v>0</v>
      </c>
      <c r="O53" s="5">
        <v>22</v>
      </c>
      <c r="P53" s="38" t="s">
        <v>46</v>
      </c>
      <c r="Q53" s="5">
        <v>5000</v>
      </c>
      <c r="R53" s="5"/>
      <c r="S53" s="5"/>
      <c r="T53" s="5"/>
    </row>
    <row r="54" spans="3:20" ht="28.95" customHeight="1" x14ac:dyDescent="0.65">
      <c r="C54" s="5"/>
      <c r="D54" s="4">
        <v>23</v>
      </c>
      <c r="E54" s="46" ph="1"/>
      <c r="F54" s="47" ph="1"/>
      <c r="G54" s="4"/>
      <c r="H54" s="38" t="str">
        <f t="shared" si="0"/>
        <v/>
      </c>
      <c r="I54" s="4"/>
      <c r="J54" s="38" t="str">
        <f t="shared" si="1"/>
        <v/>
      </c>
      <c r="K54" s="5">
        <f t="shared" si="2"/>
        <v>0</v>
      </c>
      <c r="O54" s="5">
        <v>23</v>
      </c>
      <c r="P54" s="38" t="s">
        <v>47</v>
      </c>
      <c r="Q54" s="5">
        <v>5000</v>
      </c>
      <c r="R54" s="5"/>
      <c r="S54" s="5"/>
      <c r="T54" s="5"/>
    </row>
    <row r="55" spans="3:20" ht="28.95" customHeight="1" x14ac:dyDescent="0.65">
      <c r="C55" s="5"/>
      <c r="D55" s="4">
        <v>24</v>
      </c>
      <c r="E55" s="46" ph="1"/>
      <c r="F55" s="47" ph="1"/>
      <c r="G55" s="4"/>
      <c r="H55" s="38" t="str">
        <f t="shared" si="0"/>
        <v/>
      </c>
      <c r="I55" s="4"/>
      <c r="J55" s="38" t="str">
        <f t="shared" si="1"/>
        <v/>
      </c>
      <c r="K55" s="5">
        <f t="shared" si="2"/>
        <v>0</v>
      </c>
      <c r="O55" s="5">
        <v>24</v>
      </c>
      <c r="P55" s="38" t="s">
        <v>48</v>
      </c>
      <c r="Q55" s="5">
        <v>5000</v>
      </c>
      <c r="R55" s="5"/>
      <c r="S55" s="5"/>
      <c r="T55" s="5"/>
    </row>
    <row r="56" spans="3:20" ht="28.95" customHeight="1" x14ac:dyDescent="0.65">
      <c r="C56" s="5"/>
      <c r="D56" s="4">
        <v>25</v>
      </c>
      <c r="E56" s="46" ph="1"/>
      <c r="F56" s="47" ph="1"/>
      <c r="G56" s="4"/>
      <c r="H56" s="38" t="str">
        <f t="shared" si="0"/>
        <v/>
      </c>
      <c r="I56" s="4"/>
      <c r="J56" s="38" t="str">
        <f t="shared" si="1"/>
        <v/>
      </c>
      <c r="K56" s="5">
        <f t="shared" si="2"/>
        <v>0</v>
      </c>
      <c r="O56" s="5">
        <v>25</v>
      </c>
      <c r="P56" s="38" t="s">
        <v>49</v>
      </c>
      <c r="Q56" s="5">
        <v>5000</v>
      </c>
      <c r="R56" s="5"/>
      <c r="S56" s="5"/>
      <c r="T56" s="5"/>
    </row>
    <row r="57" spans="3:20" ht="28.95" customHeight="1" x14ac:dyDescent="0.65">
      <c r="C57" s="5"/>
      <c r="D57" s="4">
        <v>26</v>
      </c>
      <c r="E57" s="46" ph="1"/>
      <c r="F57" s="47" ph="1"/>
      <c r="G57" s="4"/>
      <c r="H57" s="38" t="str">
        <f t="shared" si="0"/>
        <v/>
      </c>
      <c r="I57" s="4"/>
      <c r="J57" s="38" t="str">
        <f t="shared" si="1"/>
        <v/>
      </c>
      <c r="K57" s="5">
        <f t="shared" si="2"/>
        <v>0</v>
      </c>
      <c r="O57" s="5">
        <v>26</v>
      </c>
      <c r="P57" s="38" t="s">
        <v>50</v>
      </c>
      <c r="Q57" s="5">
        <v>5000</v>
      </c>
      <c r="R57" s="5"/>
      <c r="S57" s="5"/>
      <c r="T57" s="5"/>
    </row>
    <row r="58" spans="3:20" ht="28.95" customHeight="1" x14ac:dyDescent="0.65">
      <c r="C58" s="5"/>
      <c r="D58" s="4">
        <v>27</v>
      </c>
      <c r="E58" s="46" ph="1"/>
      <c r="F58" s="47" ph="1"/>
      <c r="G58" s="4"/>
      <c r="H58" s="38" t="str">
        <f t="shared" si="0"/>
        <v/>
      </c>
      <c r="I58" s="4"/>
      <c r="J58" s="38" t="str">
        <f t="shared" si="1"/>
        <v/>
      </c>
      <c r="K58" s="5">
        <f t="shared" si="2"/>
        <v>0</v>
      </c>
      <c r="O58" s="5">
        <v>27</v>
      </c>
      <c r="P58" s="38" t="s">
        <v>64</v>
      </c>
      <c r="Q58" s="5">
        <v>5000</v>
      </c>
      <c r="R58" s="5"/>
      <c r="S58" s="5"/>
      <c r="T58" s="5"/>
    </row>
    <row r="59" spans="3:20" ht="28.95" customHeight="1" x14ac:dyDescent="0.65">
      <c r="C59" s="5"/>
      <c r="D59" s="4">
        <v>28</v>
      </c>
      <c r="E59" s="46" ph="1"/>
      <c r="F59" s="47" ph="1"/>
      <c r="G59" s="4"/>
      <c r="H59" s="38" t="str">
        <f t="shared" si="0"/>
        <v/>
      </c>
      <c r="I59" s="4"/>
      <c r="J59" s="38" t="str">
        <f t="shared" si="1"/>
        <v/>
      </c>
      <c r="K59" s="5">
        <f t="shared" si="2"/>
        <v>0</v>
      </c>
      <c r="O59" s="5">
        <v>28</v>
      </c>
      <c r="P59" s="38" t="s">
        <v>63</v>
      </c>
      <c r="Q59" s="5">
        <v>5000</v>
      </c>
      <c r="R59" s="5"/>
      <c r="S59" s="5"/>
      <c r="T59" s="5"/>
    </row>
    <row r="60" spans="3:20" ht="28.95" customHeight="1" x14ac:dyDescent="0.65">
      <c r="C60" s="5"/>
      <c r="D60" s="4">
        <v>29</v>
      </c>
      <c r="E60" s="46" ph="1"/>
      <c r="F60" s="47" ph="1"/>
      <c r="G60" s="4"/>
      <c r="H60" s="38" t="str">
        <f t="shared" si="0"/>
        <v/>
      </c>
      <c r="I60" s="4"/>
      <c r="J60" s="38" t="str">
        <f t="shared" si="1"/>
        <v/>
      </c>
      <c r="K60" s="5">
        <f t="shared" si="2"/>
        <v>0</v>
      </c>
      <c r="O60" s="5">
        <v>29</v>
      </c>
      <c r="P60" s="38" t="s">
        <v>77</v>
      </c>
      <c r="Q60" s="5">
        <v>5000</v>
      </c>
      <c r="R60" s="5"/>
      <c r="S60" s="5"/>
      <c r="T60" s="5"/>
    </row>
    <row r="61" spans="3:20" ht="28.95" customHeight="1" x14ac:dyDescent="0.65">
      <c r="C61" s="5"/>
      <c r="D61" s="4">
        <v>30</v>
      </c>
      <c r="E61" s="46" ph="1"/>
      <c r="F61" s="47" ph="1"/>
      <c r="G61" s="4"/>
      <c r="H61" s="38" t="str">
        <f t="shared" si="0"/>
        <v/>
      </c>
      <c r="I61" s="4"/>
      <c r="J61" s="38" t="str">
        <f t="shared" si="1"/>
        <v/>
      </c>
      <c r="K61" s="5">
        <f t="shared" si="2"/>
        <v>0</v>
      </c>
      <c r="O61" s="5">
        <v>30</v>
      </c>
      <c r="P61" s="38" t="s">
        <v>78</v>
      </c>
      <c r="Q61" s="5">
        <v>5000</v>
      </c>
      <c r="R61" s="5"/>
      <c r="S61" s="5"/>
      <c r="T61" s="5"/>
    </row>
    <row r="62" spans="3:20" ht="28.95" customHeight="1" x14ac:dyDescent="0.65">
      <c r="C62" s="5"/>
      <c r="D62" s="4">
        <v>31</v>
      </c>
      <c r="E62" s="46" ph="1"/>
      <c r="F62" s="47" ph="1"/>
      <c r="G62" s="4"/>
      <c r="H62" s="38" t="str">
        <f t="shared" si="0"/>
        <v/>
      </c>
      <c r="I62" s="4"/>
      <c r="J62" s="38" t="str">
        <f t="shared" si="1"/>
        <v/>
      </c>
      <c r="K62" s="5">
        <f t="shared" si="2"/>
        <v>0</v>
      </c>
      <c r="O62" s="5">
        <v>31</v>
      </c>
      <c r="P62" s="38" t="s">
        <v>75</v>
      </c>
      <c r="Q62" s="5">
        <v>5000</v>
      </c>
      <c r="R62" s="5"/>
      <c r="S62" s="5"/>
      <c r="T62" s="5"/>
    </row>
    <row r="63" spans="3:20" ht="28.95" customHeight="1" x14ac:dyDescent="0.65">
      <c r="C63" s="5"/>
      <c r="D63" s="4">
        <v>32</v>
      </c>
      <c r="E63" s="46" ph="1"/>
      <c r="F63" s="47" ph="1"/>
      <c r="G63" s="4"/>
      <c r="H63" s="38" t="str">
        <f t="shared" si="0"/>
        <v/>
      </c>
      <c r="I63" s="4"/>
      <c r="J63" s="38" t="str">
        <f t="shared" si="1"/>
        <v/>
      </c>
      <c r="K63" s="5">
        <f t="shared" si="2"/>
        <v>0</v>
      </c>
      <c r="O63" s="5">
        <v>32</v>
      </c>
      <c r="P63" s="38" t="s">
        <v>76</v>
      </c>
      <c r="Q63" s="5">
        <v>5000</v>
      </c>
      <c r="R63" s="5"/>
      <c r="S63" s="5"/>
      <c r="T63" s="5"/>
    </row>
    <row r="64" spans="3:20" ht="28.95" customHeight="1" x14ac:dyDescent="0.65">
      <c r="C64" s="5"/>
      <c r="D64" s="4">
        <v>33</v>
      </c>
      <c r="E64" s="46" ph="1"/>
      <c r="F64" s="47" ph="1"/>
      <c r="G64" s="4"/>
      <c r="H64" s="38" t="str">
        <f t="shared" si="0"/>
        <v/>
      </c>
      <c r="I64" s="4"/>
      <c r="J64" s="38" t="str">
        <f t="shared" si="1"/>
        <v/>
      </c>
      <c r="K64" s="5">
        <f t="shared" si="2"/>
        <v>0</v>
      </c>
      <c r="O64" s="5">
        <v>33</v>
      </c>
      <c r="P64" s="38" t="s">
        <v>73</v>
      </c>
      <c r="Q64" s="5">
        <v>5000</v>
      </c>
      <c r="R64" s="5"/>
      <c r="S64" s="5"/>
      <c r="T64" s="5"/>
    </row>
    <row r="65" spans="3:20" ht="28.95" customHeight="1" x14ac:dyDescent="0.65">
      <c r="C65" s="5"/>
      <c r="D65" s="4">
        <v>34</v>
      </c>
      <c r="E65" s="46" ph="1"/>
      <c r="F65" s="47" ph="1"/>
      <c r="G65" s="4"/>
      <c r="H65" s="38" t="str">
        <f t="shared" si="0"/>
        <v/>
      </c>
      <c r="I65" s="4"/>
      <c r="J65" s="38" t="str">
        <f t="shared" si="1"/>
        <v/>
      </c>
      <c r="K65" s="5">
        <f t="shared" si="2"/>
        <v>0</v>
      </c>
      <c r="O65" s="5">
        <v>34</v>
      </c>
      <c r="P65" s="38" t="s">
        <v>74</v>
      </c>
      <c r="Q65" s="5">
        <v>5000</v>
      </c>
      <c r="R65" s="5"/>
      <c r="S65" s="5"/>
      <c r="T65" s="5"/>
    </row>
    <row r="66" spans="3:20" ht="28.95" customHeight="1" x14ac:dyDescent="0.65">
      <c r="C66" s="5"/>
      <c r="D66" s="4">
        <v>35</v>
      </c>
      <c r="E66" s="46" ph="1"/>
      <c r="F66" s="47" ph="1"/>
      <c r="G66" s="4"/>
      <c r="H66" s="38" t="str">
        <f t="shared" si="0"/>
        <v/>
      </c>
      <c r="I66" s="4"/>
      <c r="J66" s="38" t="str">
        <f t="shared" si="1"/>
        <v/>
      </c>
      <c r="K66" s="5">
        <f t="shared" si="2"/>
        <v>0</v>
      </c>
      <c r="O66" s="5">
        <v>35</v>
      </c>
      <c r="P66" s="5" t="s">
        <v>79</v>
      </c>
      <c r="Q66" s="5">
        <v>5000</v>
      </c>
      <c r="R66" s="5"/>
      <c r="S66" s="5"/>
      <c r="T66" s="5"/>
    </row>
    <row r="67" spans="3:20" ht="28.95" customHeight="1" x14ac:dyDescent="0.65">
      <c r="C67" s="5"/>
      <c r="D67" s="4">
        <v>36</v>
      </c>
      <c r="E67" s="46" ph="1"/>
      <c r="F67" s="47" ph="1"/>
      <c r="G67" s="4"/>
      <c r="H67" s="38" t="str">
        <f t="shared" si="0"/>
        <v/>
      </c>
      <c r="I67" s="4"/>
      <c r="J67" s="38" t="str">
        <f t="shared" si="1"/>
        <v/>
      </c>
      <c r="K67" s="5">
        <f t="shared" si="2"/>
        <v>0</v>
      </c>
      <c r="O67" s="5">
        <v>36</v>
      </c>
      <c r="P67" s="38" t="s">
        <v>80</v>
      </c>
      <c r="Q67" s="5">
        <v>5000</v>
      </c>
      <c r="R67" s="5"/>
      <c r="S67" s="5"/>
      <c r="T67" s="5"/>
    </row>
    <row r="68" spans="3:20" ht="28.95" customHeight="1" x14ac:dyDescent="0.65">
      <c r="C68" s="5"/>
      <c r="D68" s="4">
        <v>37</v>
      </c>
      <c r="E68" s="46" ph="1"/>
      <c r="F68" s="47" ph="1"/>
      <c r="G68" s="4"/>
      <c r="H68" s="38" t="str">
        <f t="shared" si="0"/>
        <v/>
      </c>
      <c r="I68" s="4"/>
      <c r="J68" s="38" t="str">
        <f t="shared" si="1"/>
        <v/>
      </c>
      <c r="K68" s="5">
        <f t="shared" si="2"/>
        <v>0</v>
      </c>
      <c r="O68" s="5">
        <v>37</v>
      </c>
      <c r="P68" s="38" t="s">
        <v>81</v>
      </c>
      <c r="Q68" s="5">
        <v>5000</v>
      </c>
      <c r="R68" s="5"/>
      <c r="S68" s="5"/>
      <c r="T68" s="5"/>
    </row>
    <row r="69" spans="3:20" ht="28.95" customHeight="1" x14ac:dyDescent="0.65">
      <c r="C69" s="5"/>
      <c r="D69" s="4">
        <v>38</v>
      </c>
      <c r="E69" s="46" ph="1"/>
      <c r="F69" s="47" ph="1"/>
      <c r="G69" s="4"/>
      <c r="H69" s="38" t="str">
        <f t="shared" si="0"/>
        <v/>
      </c>
      <c r="I69" s="4"/>
      <c r="J69" s="38" t="str">
        <f t="shared" si="1"/>
        <v/>
      </c>
      <c r="K69" s="5">
        <f t="shared" si="2"/>
        <v>0</v>
      </c>
      <c r="O69" s="5">
        <v>38</v>
      </c>
      <c r="P69" s="38" t="s">
        <v>82</v>
      </c>
      <c r="Q69" s="5">
        <v>5000</v>
      </c>
      <c r="R69" s="5"/>
      <c r="S69" s="5"/>
      <c r="T69" s="5"/>
    </row>
    <row r="70" spans="3:20" ht="28.95" customHeight="1" x14ac:dyDescent="0.65">
      <c r="C70" s="5"/>
      <c r="D70" s="4">
        <v>39</v>
      </c>
      <c r="E70" s="46" ph="1"/>
      <c r="F70" s="47" ph="1"/>
      <c r="G70" s="4"/>
      <c r="H70" s="38" t="str">
        <f t="shared" si="0"/>
        <v/>
      </c>
      <c r="I70" s="4"/>
      <c r="J70" s="38" t="str">
        <f t="shared" si="1"/>
        <v/>
      </c>
      <c r="K70" s="5">
        <f t="shared" si="2"/>
        <v>0</v>
      </c>
      <c r="O70" s="5">
        <v>39</v>
      </c>
      <c r="P70" s="38" t="s">
        <v>83</v>
      </c>
      <c r="Q70" s="5">
        <v>5000</v>
      </c>
      <c r="R70" s="5"/>
      <c r="S70" s="5"/>
      <c r="T70" s="5"/>
    </row>
    <row r="71" spans="3:20" ht="28.95" customHeight="1" x14ac:dyDescent="0.65">
      <c r="C71" s="5"/>
      <c r="D71" s="4">
        <v>40</v>
      </c>
      <c r="E71" s="46" ph="1"/>
      <c r="F71" s="47" ph="1"/>
      <c r="G71" s="4"/>
      <c r="H71" s="38" t="str">
        <f>VLOOKUP(G71,$O$32:$P$71,2,FALSE)&amp;""</f>
        <v/>
      </c>
      <c r="I71" s="4"/>
      <c r="J71" s="38" t="str">
        <f t="shared" si="1"/>
        <v/>
      </c>
      <c r="K71" s="5">
        <f t="shared" si="2"/>
        <v>0</v>
      </c>
      <c r="O71" s="5">
        <v>0</v>
      </c>
      <c r="P71" s="5"/>
      <c r="Q71" s="5">
        <v>0</v>
      </c>
      <c r="R71" s="5"/>
      <c r="S71" s="5"/>
      <c r="T71" s="5"/>
    </row>
    <row r="72" spans="3:20" ht="28.95" customHeight="1" x14ac:dyDescent="0.45">
      <c r="C72" s="5"/>
      <c r="D72" s="4" t="s">
        <v>6</v>
      </c>
      <c r="E72" s="61">
        <f>COUNTA(E32:F71)</f>
        <v>0</v>
      </c>
      <c r="F72" s="61"/>
      <c r="G72" s="5"/>
      <c r="H72" s="5">
        <f>COUNTIFS(G32:G71,"&gt;0",G32:G71,"&lt;40")</f>
        <v>0</v>
      </c>
      <c r="I72" s="5"/>
      <c r="J72" s="5">
        <f>COUNTIFS(I32:I71,"&gt;39",I32:I71,"&lt;50")</f>
        <v>0</v>
      </c>
      <c r="K72" s="5">
        <f>SUM(K32:K71)</f>
        <v>0</v>
      </c>
    </row>
    <row r="73" spans="3:20" ht="27.6" customHeight="1" x14ac:dyDescent="0.45"/>
    <row r="74" spans="3:20" ht="27.6" customHeight="1" x14ac:dyDescent="0.45"/>
  </sheetData>
  <mergeCells count="53">
    <mergeCell ref="E71:F71"/>
    <mergeCell ref="E72:F72"/>
    <mergeCell ref="E66:F66"/>
    <mergeCell ref="E67:F67"/>
    <mergeCell ref="E68:F68"/>
    <mergeCell ref="E69:F69"/>
    <mergeCell ref="E70:F70"/>
    <mergeCell ref="E64:F64"/>
    <mergeCell ref="E65:F65"/>
    <mergeCell ref="E49:F49"/>
    <mergeCell ref="E50:F50"/>
    <mergeCell ref="E55:F55"/>
    <mergeCell ref="E56:F56"/>
    <mergeCell ref="E53:F53"/>
    <mergeCell ref="E54:F54"/>
    <mergeCell ref="E51:F51"/>
    <mergeCell ref="E52:F52"/>
    <mergeCell ref="E62:F62"/>
    <mergeCell ref="E61:F61"/>
    <mergeCell ref="E59:F59"/>
    <mergeCell ref="E60:F60"/>
    <mergeCell ref="E57:F57"/>
    <mergeCell ref="I8:J8"/>
    <mergeCell ref="I10:J10"/>
    <mergeCell ref="D27:F27"/>
    <mergeCell ref="D26:F26"/>
    <mergeCell ref="E63:F63"/>
    <mergeCell ref="E58:F58"/>
    <mergeCell ref="E47:F47"/>
    <mergeCell ref="E48:F48"/>
    <mergeCell ref="E45:F45"/>
    <mergeCell ref="E46:F46"/>
    <mergeCell ref="E42:F42"/>
    <mergeCell ref="E43:F43"/>
    <mergeCell ref="E44:F44"/>
    <mergeCell ref="D1:K1"/>
    <mergeCell ref="D2:J2"/>
    <mergeCell ref="E39:F39"/>
    <mergeCell ref="E40:F40"/>
    <mergeCell ref="E29:F29"/>
    <mergeCell ref="E30:F30"/>
    <mergeCell ref="E34:F34"/>
    <mergeCell ref="E35:F35"/>
    <mergeCell ref="E36:F36"/>
    <mergeCell ref="E37:F37"/>
    <mergeCell ref="E38:F38"/>
    <mergeCell ref="E32:F32"/>
    <mergeCell ref="I27:J27"/>
    <mergeCell ref="E33:F33"/>
    <mergeCell ref="G26:H26"/>
    <mergeCell ref="I26:J26"/>
    <mergeCell ref="G27:H27"/>
    <mergeCell ref="E41:F41"/>
  </mergeCells>
  <phoneticPr fontId="19" type="Hiragana" alignment="distributed"/>
  <pageMargins left="0.25" right="0.25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tanishin@miyazaki-catv.ne.jp</dc:creator>
  <cp:lastModifiedBy>tanishin@miyazaki-catv.ne.jp</cp:lastModifiedBy>
  <cp:lastPrinted>2023-11-21T02:21:09Z</cp:lastPrinted>
  <dcterms:created xsi:type="dcterms:W3CDTF">2023-11-10T13:22:36Z</dcterms:created>
  <dcterms:modified xsi:type="dcterms:W3CDTF">2023-11-29T14:10:40Z</dcterms:modified>
</cp:coreProperties>
</file>